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иложение 3" sheetId="1" r:id="rId1"/>
  </sheets>
  <definedNames>
    <definedName name="APPT" localSheetId="0">'приложение 3'!#REF!</definedName>
    <definedName name="FIO" localSheetId="0">'приложение 3'!$F$18</definedName>
    <definedName name="SIGN" localSheetId="0">'приложение 3'!$A$18:$H$19</definedName>
  </definedNames>
  <calcPr fullCalcOnLoad="1"/>
</workbook>
</file>

<file path=xl/sharedStrings.xml><?xml version="1.0" encoding="utf-8"?>
<sst xmlns="http://schemas.openxmlformats.org/spreadsheetml/2006/main" count="109" uniqueCount="109">
  <si>
    <t/>
  </si>
  <si>
    <t>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</si>
  <si>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</si>
  <si>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</si>
  <si>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</si>
  <si>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</si>
  <si>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</si>
  <si>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</si>
  <si>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</si>
  <si>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</si>
  <si>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</si>
  <si>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</si>
  <si>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0112</t>
  </si>
  <si>
    <t>Резервные фонды</t>
  </si>
  <si>
    <t>0114</t>
  </si>
  <si>
    <t>Другие общегосударственные вопросы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</si>
  <si>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</si>
  <si>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</si>
  <si>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</si>
  <si>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</si>
  <si>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0402</t>
  </si>
  <si>
    <t>Топливно-энергетический комплекс</t>
  </si>
  <si>
    <t>0405</t>
  </si>
  <si>
    <t>Сельское хозяйство и рыболовство</t>
  </si>
  <si>
    <t>0410</t>
  </si>
  <si>
    <t>Связь и информатика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</si>
  <si>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</si>
  <si>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</si>
  <si>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</si>
  <si>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</si>
  <si>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</si>
  <si>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</si>
  <si>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</si>
  <si>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</si>
  <si>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0603</t>
  </si>
  <si>
    <t>Охрана объектов растительного и животного мира и среды их обитания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</si>
  <si>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</si>
  <si>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</si>
  <si>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</si>
  <si>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</si>
  <si>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</si>
  <si>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</si>
  <si>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</si>
  <si>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</si>
  <si>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0802</t>
  </si>
  <si>
    <t>Кинематография</t>
  </si>
  <si>
    <t>0803</t>
  </si>
  <si>
    <t>Телевидение и радиовещание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</si>
  <si>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</si>
  <si>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</si>
  <si>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</si>
  <si>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</si>
  <si>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</si>
  <si>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</si>
  <si>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</si>
  <si>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</si>
  <si>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</si>
  <si>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</si>
  <si>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</si>
  <si>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</si>
  <si>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</si>
  <si>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</si>
  <si>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</si>
  <si>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</si>
  <si>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1003</t>
  </si>
  <si>
    <t>Социальное обеспечение населения</t>
  </si>
  <si>
    <t>1004</t>
  </si>
  <si>
    <t>Охрана семьи и детства</t>
  </si>
  <si>
    <t>1101</t>
  </si>
  <si>
    <t>Дотации бюджетам субъектов Российской Федерации и муниципальных образований</t>
  </si>
  <si>
    <t>1102</t>
  </si>
  <si>
    <t>Субсидии бюджетам субъектов Российской Федерации и муниципальных образований (межбюджетные субсидии)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</si>
  <si>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</si>
  <si>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</si>
  <si>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</si>
  <si>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</si>
  <si>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тыс.рублей</t>
  </si>
  <si>
    <t xml:space="preserve">Наименование </t>
  </si>
  <si>
    <t>Уточненный план</t>
  </si>
  <si>
    <t>Исполнено</t>
  </si>
  <si>
    <t>% исполнения</t>
  </si>
  <si>
    <t>Общегосудартсвенные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</si>
  <si>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</si>
  <si>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</si>
  <si>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</si>
  <si>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</si>
  <si>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</si>
  <si>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</si>
  <si>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</si>
  <si>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</si>
  <si>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</si>
  <si>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</si>
  <si>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</si>
  <si>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кинематография, средства массовой информации</t>
  </si>
  <si>
    <t>0800</t>
  </si>
  <si>
    <t>Здравоохранение, физическая культура и спорт</t>
  </si>
  <si>
    <t>0900</t>
  </si>
  <si>
    <t>Социальная политика</t>
  </si>
  <si>
    <t>1000</t>
  </si>
  <si>
    <t>Межбюджетные трансферты</t>
  </si>
  <si>
    <t>1100</t>
  </si>
  <si>
    <t>Приложение 3</t>
  </si>
  <si>
    <t>к постановлению главы</t>
  </si>
  <si>
    <t>местного самоуправления</t>
  </si>
  <si>
    <t>Княгининского района</t>
  </si>
  <si>
    <t>Нижегородской области</t>
  </si>
  <si>
    <t>Исполнение районного бюджета</t>
  </si>
  <si>
    <t>по разделам, подразделам классификации расходов бюджета за 9 месяцев  2008 года</t>
  </si>
  <si>
    <r>
      <t xml:space="preserve">от </t>
    </r>
    <r>
      <rPr>
        <u val="single"/>
        <sz val="8.5"/>
        <rFont val="MS Sans Serif"/>
        <family val="2"/>
      </rPr>
      <t>13.10.2008 г.</t>
    </r>
    <r>
      <rPr>
        <sz val="8.5"/>
        <rFont val="MS Sans Serif"/>
        <family val="2"/>
      </rPr>
      <t xml:space="preserve"> №_</t>
    </r>
    <r>
      <rPr>
        <u val="single"/>
        <sz val="8.5"/>
        <rFont val="MS Sans Serif"/>
        <family val="2"/>
      </rPr>
      <t>815</t>
    </r>
    <r>
      <rPr>
        <sz val="8.5"/>
        <rFont val="MS Sans Serif"/>
        <family val="2"/>
      </rPr>
      <t>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</si>
</sst>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MS Sans Serif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22" fontId="13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75</xdr:row>
      <xdr:rowOff>0</xdr:rowOff>
    </xdr:from>
    <xdr:ext cx="5200650" cy="314325"/>
    <xdr:grpSp>
      <xdr:nvGrpSpPr>
        <xdr:cNvPr id="1" name="Group 17"/>
        <xdr:cNvGrpSpPr>
          <a:grpSpLocks/>
        </xdr:cNvGrpSpPr>
      </xdr:nvGrpSpPr>
      <xdr:grpSpPr>
        <a:xfrm>
          <a:off x="3800475" y="19335750"/>
          <a:ext cx="5200650" cy="314325"/>
          <a:chOff x="1" y="3633"/>
          <a:chExt cx="546" cy="33"/>
        </a:xfrm>
        <a:solidFill>
          <a:srgbClr val="FFFFFF"/>
        </a:solidFill>
      </xdr:grpSpPr>
      <xdr:sp>
        <xdr:nvSpPr>
          <xdr:cNvPr id="2" name="2725"/>
          <xdr:cNvSpPr>
            <a:spLocks/>
          </xdr:cNvSpPr>
        </xdr:nvSpPr>
        <xdr:spPr>
          <a:xfrm>
            <a:off x="1" y="3633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26"/>
          <xdr:cNvSpPr>
            <a:spLocks/>
          </xdr:cNvSpPr>
        </xdr:nvSpPr>
        <xdr:spPr>
          <a:xfrm>
            <a:off x="225" y="3633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27"/>
          <xdr:cNvSpPr>
            <a:spLocks/>
          </xdr:cNvSpPr>
        </xdr:nvSpPr>
        <xdr:spPr>
          <a:xfrm>
            <a:off x="353" y="3633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31"/>
          <xdr:cNvSpPr>
            <a:spLocks/>
          </xdr:cNvSpPr>
        </xdr:nvSpPr>
        <xdr:spPr>
          <a:xfrm>
            <a:off x="225" y="3650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5"/>
  <sheetViews>
    <sheetView showGridLines="0" tabSelected="1" zoomScalePageLayoutView="0" workbookViewId="0" topLeftCell="A1">
      <selection activeCell="E10" sqref="E10"/>
    </sheetView>
  </sheetViews>
  <sheetFormatPr defaultColWidth="9.140625" defaultRowHeight="12.75" customHeight="1"/>
  <cols>
    <col min="1" max="1" width="56.8515625" style="0" customWidth="1"/>
    <col min="2" max="2" width="20.7109375" style="0" customWidth="1"/>
    <col min="3" max="3" width="19.00390625" style="0" customWidth="1"/>
    <col min="4" max="4" width="17.8515625" style="0" customWidth="1"/>
    <col min="5" max="5" width="15.57421875" style="0" customWidth="1"/>
    <col min="7" max="7" width="13.140625" style="0" bestFit="1" customWidth="1"/>
  </cols>
  <sheetData>
    <row r="1" spans="4:5" ht="12.75" customHeight="1">
      <c r="D1" s="19" t="s">
        <v>101</v>
      </c>
      <c r="E1" s="20"/>
    </row>
    <row r="2" spans="4:5" ht="12.75" customHeight="1">
      <c r="D2" s="21" t="s">
        <v>102</v>
      </c>
      <c r="E2" s="21"/>
    </row>
    <row r="3" spans="4:5" ht="12.75" customHeight="1">
      <c r="D3" s="21" t="s">
        <v>103</v>
      </c>
      <c r="E3" s="21"/>
    </row>
    <row r="4" spans="4:5" ht="12.75" customHeight="1">
      <c r="D4" s="21" t="s">
        <v>104</v>
      </c>
      <c r="E4" s="21"/>
    </row>
    <row r="5" spans="1:10" ht="12.75" customHeight="1">
      <c r="A5" s="4"/>
      <c r="B5" s="2"/>
      <c r="C5" s="2"/>
      <c r="D5" s="22" t="s">
        <v>105</v>
      </c>
      <c r="E5" s="23"/>
      <c r="F5" s="2"/>
      <c r="G5" s="3"/>
      <c r="H5" s="3"/>
      <c r="I5" s="2"/>
      <c r="J5" s="2"/>
    </row>
    <row r="6" spans="1:10" ht="12.75" customHeight="1">
      <c r="A6" s="1"/>
      <c r="B6" s="1"/>
      <c r="C6" s="1"/>
      <c r="D6" s="1" t="s">
        <v>108</v>
      </c>
      <c r="E6" s="1"/>
      <c r="F6" s="1"/>
      <c r="G6" s="1"/>
      <c r="H6" s="1"/>
      <c r="I6" s="1"/>
      <c r="J6" s="1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31" t="s">
        <v>106</v>
      </c>
      <c r="B8" s="31"/>
      <c r="C8" s="31"/>
      <c r="D8" s="31"/>
      <c r="E8" s="1"/>
      <c r="F8" s="1"/>
      <c r="G8" s="1"/>
      <c r="H8" s="1"/>
      <c r="I8" s="1"/>
      <c r="J8" s="1"/>
    </row>
    <row r="9" spans="1:10" ht="15.75">
      <c r="A9" s="31" t="s">
        <v>107</v>
      </c>
      <c r="B9" s="31"/>
      <c r="C9" s="31"/>
      <c r="D9" s="31"/>
      <c r="E9" s="31"/>
      <c r="F9" s="1"/>
      <c r="G9" s="1"/>
      <c r="H9" s="1"/>
      <c r="I9" s="1"/>
      <c r="J9" s="1"/>
    </row>
    <row r="10" spans="2:10" ht="15.75">
      <c r="B10" s="1"/>
      <c r="C10" s="1"/>
      <c r="E10" s="18" t="s">
        <v>76</v>
      </c>
      <c r="F10" s="1"/>
      <c r="G10" s="1"/>
      <c r="H10" s="1"/>
      <c r="I10" s="1"/>
      <c r="J10" s="1"/>
    </row>
    <row r="11" spans="1:5" ht="31.5">
      <c r="A11" s="5" t="s">
        <v>77</v>
      </c>
      <c r="B11" s="5" t="s">
        <v>1</v>
      </c>
      <c r="C11" s="5" t="s">
        <v>78</v>
      </c>
      <c r="D11" s="5" t="s">
        <v>79</v>
      </c>
      <c r="E11" s="6" t="s">
        <v>80</v>
      </c>
    </row>
    <row r="12" spans="1:5" s="17" customFormat="1" ht="15.75">
      <c r="A12" s="13" t="s">
        <v>81</v>
      </c>
      <c r="B12" s="5" t="s">
        <v>82</v>
      </c>
      <c r="C12" s="15">
        <f>SUM(C13:C19)</f>
        <v>33341.200000000004</v>
      </c>
      <c r="D12" s="15">
        <f>SUM(D13:D19)</f>
        <v>18792.1</v>
      </c>
      <c r="E12" s="28">
        <f>D12/C12*100</f>
        <v>56.362998332393545</v>
      </c>
    </row>
    <row r="13" spans="1:5" ht="47.25">
      <c r="A13" s="7" t="s">
        <v>3</v>
      </c>
      <c r="B13" s="8" t="s">
        <v>2</v>
      </c>
      <c r="C13" s="9">
        <v>1314.4</v>
      </c>
      <c r="D13" s="9">
        <v>881.1</v>
      </c>
      <c r="E13" s="29">
        <f>D13/C13*100</f>
        <v>67.03438831405964</v>
      </c>
    </row>
    <row r="14" spans="1:5" ht="63">
      <c r="A14" s="7" t="s">
        <v>5</v>
      </c>
      <c r="B14" s="8" t="s">
        <v>4</v>
      </c>
      <c r="C14" s="9">
        <v>15</v>
      </c>
      <c r="D14" s="9">
        <v>11.5</v>
      </c>
      <c r="E14" s="29">
        <f aca="true" t="shared" si="0" ref="E14:E59">D14/C14*100</f>
        <v>76.66666666666667</v>
      </c>
    </row>
    <row r="15" spans="1:5" ht="63">
      <c r="A15" s="7" t="s">
        <v>7</v>
      </c>
      <c r="B15" s="8" t="s">
        <v>6</v>
      </c>
      <c r="C15" s="9">
        <v>18227.8</v>
      </c>
      <c r="D15" s="9">
        <v>11570.3</v>
      </c>
      <c r="E15" s="29">
        <f t="shared" si="0"/>
        <v>63.476118895313746</v>
      </c>
    </row>
    <row r="16" spans="1:5" ht="15.75">
      <c r="A16" s="7" t="s">
        <v>9</v>
      </c>
      <c r="B16" s="8" t="s">
        <v>8</v>
      </c>
      <c r="C16" s="9">
        <v>3.3</v>
      </c>
      <c r="D16" s="9">
        <v>0.4</v>
      </c>
      <c r="E16" s="29">
        <f t="shared" si="0"/>
        <v>12.121212121212123</v>
      </c>
    </row>
    <row r="17" spans="1:5" ht="47.25">
      <c r="A17" s="7" t="s">
        <v>11</v>
      </c>
      <c r="B17" s="8" t="s">
        <v>10</v>
      </c>
      <c r="C17" s="9">
        <v>6638.2</v>
      </c>
      <c r="D17" s="9">
        <v>4660.9</v>
      </c>
      <c r="E17" s="29">
        <f t="shared" si="0"/>
        <v>70.21331083727517</v>
      </c>
    </row>
    <row r="18" spans="1:5" ht="15.75">
      <c r="A18" s="7" t="s">
        <v>13</v>
      </c>
      <c r="B18" s="8" t="s">
        <v>12</v>
      </c>
      <c r="C18" s="9">
        <v>940.7</v>
      </c>
      <c r="D18" s="9"/>
      <c r="E18" s="29">
        <f t="shared" si="0"/>
        <v>0</v>
      </c>
    </row>
    <row r="19" spans="1:5" ht="15.75">
      <c r="A19" s="7" t="s">
        <v>15</v>
      </c>
      <c r="B19" s="8" t="s">
        <v>14</v>
      </c>
      <c r="C19" s="9">
        <v>6201.8</v>
      </c>
      <c r="D19" s="9">
        <v>1667.9</v>
      </c>
      <c r="E19" s="29">
        <f t="shared" si="0"/>
        <v>26.89380502434777</v>
      </c>
    </row>
    <row r="20" spans="1:5" s="17" customFormat="1" ht="31.5">
      <c r="A20" s="13" t="s">
        <v>83</v>
      </c>
      <c r="B20" s="14" t="s">
        <v>84</v>
      </c>
      <c r="C20" s="15">
        <f>SUM(C21:C22)</f>
        <v>235</v>
      </c>
      <c r="D20" s="15">
        <f>SUM(D21:D22)</f>
        <v>135</v>
      </c>
      <c r="E20" s="30">
        <f t="shared" si="0"/>
        <v>57.446808510638306</v>
      </c>
    </row>
    <row r="21" spans="1:5" ht="15.75">
      <c r="A21" s="7" t="s">
        <v>17</v>
      </c>
      <c r="B21" s="8" t="s">
        <v>16</v>
      </c>
      <c r="C21" s="9">
        <v>135</v>
      </c>
      <c r="D21" s="9">
        <v>135</v>
      </c>
      <c r="E21" s="29">
        <f t="shared" si="0"/>
        <v>100</v>
      </c>
    </row>
    <row r="22" spans="1:5" ht="47.25">
      <c r="A22" s="7" t="s">
        <v>19</v>
      </c>
      <c r="B22" s="8" t="s">
        <v>18</v>
      </c>
      <c r="C22" s="9">
        <v>100</v>
      </c>
      <c r="D22" s="9"/>
      <c r="E22" s="29">
        <f t="shared" si="0"/>
        <v>0</v>
      </c>
    </row>
    <row r="23" spans="1:5" s="17" customFormat="1" ht="15.75">
      <c r="A23" s="13" t="s">
        <v>85</v>
      </c>
      <c r="B23" s="14" t="s">
        <v>86</v>
      </c>
      <c r="C23" s="15">
        <f>SUM(C24:C27)</f>
        <v>36593.4</v>
      </c>
      <c r="D23" s="15">
        <f>SUM(D24:D27)</f>
        <v>21572.4</v>
      </c>
      <c r="E23" s="30">
        <f t="shared" si="0"/>
        <v>58.95161422551608</v>
      </c>
    </row>
    <row r="24" spans="1:5" ht="15.75">
      <c r="A24" s="7" t="s">
        <v>21</v>
      </c>
      <c r="B24" s="8" t="s">
        <v>20</v>
      </c>
      <c r="C24" s="9">
        <v>66.8</v>
      </c>
      <c r="D24" s="9"/>
      <c r="E24" s="29">
        <f t="shared" si="0"/>
        <v>0</v>
      </c>
    </row>
    <row r="25" spans="1:5" ht="15.75">
      <c r="A25" s="7" t="s">
        <v>23</v>
      </c>
      <c r="B25" s="8" t="s">
        <v>22</v>
      </c>
      <c r="C25" s="9">
        <v>30357.1</v>
      </c>
      <c r="D25" s="9">
        <v>20201</v>
      </c>
      <c r="E25" s="29">
        <f t="shared" si="0"/>
        <v>66.54456453350286</v>
      </c>
    </row>
    <row r="26" spans="1:5" ht="15.75">
      <c r="A26" s="7" t="s">
        <v>25</v>
      </c>
      <c r="B26" s="8" t="s">
        <v>24</v>
      </c>
      <c r="C26" s="9">
        <v>537.2</v>
      </c>
      <c r="D26" s="9">
        <v>45.5</v>
      </c>
      <c r="E26" s="29">
        <f t="shared" si="0"/>
        <v>8.469843633655994</v>
      </c>
    </row>
    <row r="27" spans="1:5" ht="15.75">
      <c r="A27" s="7" t="s">
        <v>27</v>
      </c>
      <c r="B27" s="8" t="s">
        <v>26</v>
      </c>
      <c r="C27" s="9">
        <v>5632.3</v>
      </c>
      <c r="D27" s="9">
        <v>1325.9</v>
      </c>
      <c r="E27" s="29">
        <f t="shared" si="0"/>
        <v>23.54100456296717</v>
      </c>
    </row>
    <row r="28" spans="1:5" s="17" customFormat="1" ht="15.75">
      <c r="A28" s="13" t="s">
        <v>87</v>
      </c>
      <c r="B28" s="5" t="s">
        <v>88</v>
      </c>
      <c r="C28" s="15">
        <f>SUM(C29:C31)</f>
        <v>16134.099999999999</v>
      </c>
      <c r="D28" s="15">
        <f>SUM(D29:D31)</f>
        <v>7960.099999999999</v>
      </c>
      <c r="E28" s="30">
        <f t="shared" si="0"/>
        <v>49.33711827743723</v>
      </c>
    </row>
    <row r="29" spans="1:5" ht="15.75">
      <c r="A29" s="7" t="s">
        <v>29</v>
      </c>
      <c r="B29" s="8" t="s">
        <v>28</v>
      </c>
      <c r="C29" s="9">
        <v>2243.8</v>
      </c>
      <c r="D29" s="9">
        <v>1061.2</v>
      </c>
      <c r="E29" s="29">
        <f t="shared" si="0"/>
        <v>47.294767804617166</v>
      </c>
    </row>
    <row r="30" spans="1:5" ht="15.75">
      <c r="A30" s="7" t="s">
        <v>31</v>
      </c>
      <c r="B30" s="8" t="s">
        <v>30</v>
      </c>
      <c r="C30" s="9">
        <v>13640.3</v>
      </c>
      <c r="D30" s="9">
        <v>6898.9</v>
      </c>
      <c r="E30" s="29">
        <f t="shared" si="0"/>
        <v>50.577333343108286</v>
      </c>
    </row>
    <row r="31" spans="1:5" ht="15.75">
      <c r="A31" s="7" t="s">
        <v>33</v>
      </c>
      <c r="B31" s="8" t="s">
        <v>32</v>
      </c>
      <c r="C31" s="9">
        <v>250</v>
      </c>
      <c r="D31" s="9"/>
      <c r="E31" s="29">
        <f t="shared" si="0"/>
        <v>0</v>
      </c>
    </row>
    <row r="32" spans="1:5" s="17" customFormat="1" ht="15.75">
      <c r="A32" s="13" t="s">
        <v>89</v>
      </c>
      <c r="B32" s="5" t="s">
        <v>90</v>
      </c>
      <c r="C32" s="15">
        <f>SUM(C33)</f>
        <v>30</v>
      </c>
      <c r="D32" s="15">
        <f>SUM(D33)</f>
        <v>30</v>
      </c>
      <c r="E32" s="30">
        <f t="shared" si="0"/>
        <v>100</v>
      </c>
    </row>
    <row r="33" spans="1:5" ht="31.5">
      <c r="A33" s="7" t="s">
        <v>35</v>
      </c>
      <c r="B33" s="8" t="s">
        <v>34</v>
      </c>
      <c r="C33" s="9">
        <v>30</v>
      </c>
      <c r="D33" s="9">
        <v>30</v>
      </c>
      <c r="E33" s="29">
        <f t="shared" si="0"/>
        <v>100</v>
      </c>
    </row>
    <row r="34" spans="1:5" s="17" customFormat="1" ht="15.75">
      <c r="A34" s="13" t="s">
        <v>91</v>
      </c>
      <c r="B34" s="5" t="s">
        <v>92</v>
      </c>
      <c r="C34" s="16">
        <f>SUM(C35:C37)</f>
        <v>94995.7</v>
      </c>
      <c r="D34" s="16">
        <f>SUM(D35:D37)</f>
        <v>63168.2</v>
      </c>
      <c r="E34" s="30">
        <f t="shared" si="0"/>
        <v>66.49585191750785</v>
      </c>
    </row>
    <row r="35" spans="1:5" ht="15.75">
      <c r="A35" s="7" t="s">
        <v>37</v>
      </c>
      <c r="B35" s="8" t="s">
        <v>36</v>
      </c>
      <c r="C35" s="9">
        <v>15423.4</v>
      </c>
      <c r="D35" s="9">
        <v>10694.5</v>
      </c>
      <c r="E35" s="29">
        <f t="shared" si="0"/>
        <v>69.33944525850332</v>
      </c>
    </row>
    <row r="36" spans="1:5" ht="15.75">
      <c r="A36" s="7" t="s">
        <v>39</v>
      </c>
      <c r="B36" s="8" t="s">
        <v>38</v>
      </c>
      <c r="C36" s="9">
        <v>72510.2</v>
      </c>
      <c r="D36" s="9">
        <v>47764</v>
      </c>
      <c r="E36" s="29">
        <f t="shared" si="0"/>
        <v>65.87211178565224</v>
      </c>
    </row>
    <row r="37" spans="1:5" ht="15.75">
      <c r="A37" s="7" t="s">
        <v>41</v>
      </c>
      <c r="B37" s="8" t="s">
        <v>40</v>
      </c>
      <c r="C37" s="9">
        <v>7062.1</v>
      </c>
      <c r="D37" s="9">
        <v>4709.7</v>
      </c>
      <c r="E37" s="29">
        <f t="shared" si="0"/>
        <v>66.68979482023761</v>
      </c>
    </row>
    <row r="38" spans="1:5" s="17" customFormat="1" ht="31.5">
      <c r="A38" s="13" t="s">
        <v>93</v>
      </c>
      <c r="B38" s="5" t="s">
        <v>94</v>
      </c>
      <c r="C38" s="16">
        <f>SUM(C39:C43)</f>
        <v>30232.1</v>
      </c>
      <c r="D38" s="16">
        <f>SUM(D39:D43)</f>
        <v>14328.300000000001</v>
      </c>
      <c r="E38" s="30">
        <f t="shared" si="0"/>
        <v>47.39432589863093</v>
      </c>
    </row>
    <row r="39" spans="1:5" ht="15.75">
      <c r="A39" s="7" t="s">
        <v>43</v>
      </c>
      <c r="B39" s="8" t="s">
        <v>42</v>
      </c>
      <c r="C39" s="9">
        <v>25875.5</v>
      </c>
      <c r="D39" s="9">
        <v>11402</v>
      </c>
      <c r="E39" s="29">
        <f t="shared" si="0"/>
        <v>44.06484898842534</v>
      </c>
    </row>
    <row r="40" spans="1:5" ht="15.75">
      <c r="A40" s="7" t="s">
        <v>45</v>
      </c>
      <c r="B40" s="8" t="s">
        <v>44</v>
      </c>
      <c r="C40" s="9">
        <v>251.5</v>
      </c>
      <c r="D40" s="9">
        <v>149</v>
      </c>
      <c r="E40" s="29">
        <f t="shared" si="0"/>
        <v>59.24453280318092</v>
      </c>
    </row>
    <row r="41" spans="1:5" ht="15.75">
      <c r="A41" s="7" t="s">
        <v>47</v>
      </c>
      <c r="B41" s="8" t="s">
        <v>46</v>
      </c>
      <c r="C41" s="9">
        <v>1030</v>
      </c>
      <c r="D41" s="9">
        <v>646.1</v>
      </c>
      <c r="E41" s="29">
        <f t="shared" si="0"/>
        <v>62.728155339805824</v>
      </c>
    </row>
    <row r="42" spans="1:5" ht="15.75">
      <c r="A42" s="7" t="s">
        <v>49</v>
      </c>
      <c r="B42" s="8" t="s">
        <v>48</v>
      </c>
      <c r="C42" s="9">
        <v>1840</v>
      </c>
      <c r="D42" s="9">
        <v>1345.2</v>
      </c>
      <c r="E42" s="29">
        <f t="shared" si="0"/>
        <v>73.10869565217392</v>
      </c>
    </row>
    <row r="43" spans="1:5" ht="31.5">
      <c r="A43" s="7" t="s">
        <v>51</v>
      </c>
      <c r="B43" s="8" t="s">
        <v>50</v>
      </c>
      <c r="C43" s="9">
        <v>1235.1</v>
      </c>
      <c r="D43" s="9">
        <v>786</v>
      </c>
      <c r="E43" s="29">
        <f t="shared" si="0"/>
        <v>63.638571775564735</v>
      </c>
    </row>
    <row r="44" spans="1:5" s="17" customFormat="1" ht="15.75">
      <c r="A44" s="13" t="s">
        <v>95</v>
      </c>
      <c r="B44" s="5" t="s">
        <v>96</v>
      </c>
      <c r="C44" s="16">
        <f>SUM(C45:C50)</f>
        <v>24550.699999999993</v>
      </c>
      <c r="D44" s="16">
        <f>SUM(D45:D50)</f>
        <v>16330.9</v>
      </c>
      <c r="E44" s="30">
        <f t="shared" si="0"/>
        <v>66.51908092233624</v>
      </c>
    </row>
    <row r="45" spans="1:5" ht="15.75">
      <c r="A45" s="7" t="s">
        <v>53</v>
      </c>
      <c r="B45" s="8" t="s">
        <v>52</v>
      </c>
      <c r="C45" s="9">
        <v>8532.4</v>
      </c>
      <c r="D45" s="9">
        <v>6669.6</v>
      </c>
      <c r="E45" s="29">
        <f t="shared" si="0"/>
        <v>78.16792461675497</v>
      </c>
    </row>
    <row r="46" spans="1:5" ht="15.75">
      <c r="A46" s="7" t="s">
        <v>55</v>
      </c>
      <c r="B46" s="8" t="s">
        <v>54</v>
      </c>
      <c r="C46" s="9">
        <v>9226.3</v>
      </c>
      <c r="D46" s="9">
        <v>5263.3</v>
      </c>
      <c r="E46" s="29">
        <f t="shared" si="0"/>
        <v>57.04670344558491</v>
      </c>
    </row>
    <row r="47" spans="1:5" ht="31.5">
      <c r="A47" s="7" t="s">
        <v>57</v>
      </c>
      <c r="B47" s="8" t="s">
        <v>56</v>
      </c>
      <c r="C47" s="9">
        <v>273.3</v>
      </c>
      <c r="D47" s="9">
        <v>144.8</v>
      </c>
      <c r="E47" s="29">
        <f t="shared" si="0"/>
        <v>52.98207098426637</v>
      </c>
    </row>
    <row r="48" spans="1:5" ht="15.75">
      <c r="A48" s="7" t="s">
        <v>59</v>
      </c>
      <c r="B48" s="8" t="s">
        <v>58</v>
      </c>
      <c r="C48" s="9">
        <v>3373.8</v>
      </c>
      <c r="D48" s="9">
        <v>2359.8</v>
      </c>
      <c r="E48" s="29">
        <f t="shared" si="0"/>
        <v>69.94486928685755</v>
      </c>
    </row>
    <row r="49" spans="1:5" ht="15.75">
      <c r="A49" s="7" t="s">
        <v>61</v>
      </c>
      <c r="B49" s="8" t="s">
        <v>60</v>
      </c>
      <c r="C49" s="9">
        <v>1556.6</v>
      </c>
      <c r="D49" s="9">
        <v>875.6</v>
      </c>
      <c r="E49" s="29">
        <f t="shared" si="0"/>
        <v>56.250803032249785</v>
      </c>
    </row>
    <row r="50" spans="1:5" ht="31.5">
      <c r="A50" s="7" t="s">
        <v>63</v>
      </c>
      <c r="B50" s="8" t="s">
        <v>62</v>
      </c>
      <c r="C50" s="9">
        <v>1588.3</v>
      </c>
      <c r="D50" s="9">
        <v>1017.8</v>
      </c>
      <c r="E50" s="29">
        <f t="shared" si="0"/>
        <v>64.08109299250772</v>
      </c>
    </row>
    <row r="51" spans="1:5" s="17" customFormat="1" ht="15.75">
      <c r="A51" s="13" t="s">
        <v>97</v>
      </c>
      <c r="B51" s="5" t="s">
        <v>98</v>
      </c>
      <c r="C51" s="16">
        <f>SUM(C52:C53)</f>
        <v>6094.6</v>
      </c>
      <c r="D51" s="16">
        <f>SUM(D52:D53)</f>
        <v>2095.7</v>
      </c>
      <c r="E51" s="30">
        <f t="shared" si="0"/>
        <v>34.386177928001835</v>
      </c>
    </row>
    <row r="52" spans="1:5" ht="15.75">
      <c r="A52" s="7" t="s">
        <v>65</v>
      </c>
      <c r="B52" s="8" t="s">
        <v>64</v>
      </c>
      <c r="C52" s="9">
        <v>5198</v>
      </c>
      <c r="D52" s="9">
        <v>1745.5</v>
      </c>
      <c r="E52" s="29">
        <f t="shared" si="0"/>
        <v>33.580223162754905</v>
      </c>
    </row>
    <row r="53" spans="1:5" ht="15.75">
      <c r="A53" s="7" t="s">
        <v>67</v>
      </c>
      <c r="B53" s="8" t="s">
        <v>66</v>
      </c>
      <c r="C53" s="9">
        <v>896.6</v>
      </c>
      <c r="D53" s="9">
        <v>350.2</v>
      </c>
      <c r="E53" s="29">
        <f t="shared" si="0"/>
        <v>39.0586660718269</v>
      </c>
    </row>
    <row r="54" spans="1:5" s="17" customFormat="1" ht="15.75">
      <c r="A54" s="13" t="s">
        <v>99</v>
      </c>
      <c r="B54" s="5" t="s">
        <v>100</v>
      </c>
      <c r="C54" s="16">
        <f>SUM(C55:C58)</f>
        <v>34486.799999999996</v>
      </c>
      <c r="D54" s="16">
        <f>SUM(D55:D58)</f>
        <v>26667.900000000005</v>
      </c>
      <c r="E54" s="30">
        <f t="shared" si="0"/>
        <v>77.32784717631095</v>
      </c>
    </row>
    <row r="55" spans="1:5" ht="31.5">
      <c r="A55" s="7" t="s">
        <v>69</v>
      </c>
      <c r="B55" s="8" t="s">
        <v>68</v>
      </c>
      <c r="C55" s="9">
        <v>33002.2</v>
      </c>
      <c r="D55" s="9">
        <v>25748.4</v>
      </c>
      <c r="E55" s="29">
        <f t="shared" si="0"/>
        <v>78.02025319524154</v>
      </c>
    </row>
    <row r="56" spans="1:5" ht="47.25">
      <c r="A56" s="7" t="s">
        <v>71</v>
      </c>
      <c r="B56" s="8" t="s">
        <v>70</v>
      </c>
      <c r="C56" s="9">
        <v>675.2</v>
      </c>
      <c r="D56" s="9">
        <v>186.4</v>
      </c>
      <c r="E56" s="29">
        <f t="shared" si="0"/>
        <v>27.606635071090047</v>
      </c>
    </row>
    <row r="57" spans="1:5" ht="31.5">
      <c r="A57" s="7" t="s">
        <v>73</v>
      </c>
      <c r="B57" s="8" t="s">
        <v>72</v>
      </c>
      <c r="C57" s="9">
        <v>320</v>
      </c>
      <c r="D57" s="9">
        <v>243.7</v>
      </c>
      <c r="E57" s="29">
        <f t="shared" si="0"/>
        <v>76.15624999999999</v>
      </c>
    </row>
    <row r="58" spans="1:5" ht="15.75">
      <c r="A58" s="7" t="s">
        <v>75</v>
      </c>
      <c r="B58" s="8" t="s">
        <v>74</v>
      </c>
      <c r="C58" s="9">
        <v>489.4</v>
      </c>
      <c r="D58" s="9">
        <v>489.4</v>
      </c>
      <c r="E58" s="29">
        <f t="shared" si="0"/>
        <v>100</v>
      </c>
    </row>
    <row r="59" spans="1:5" ht="15.75">
      <c r="A59" s="10"/>
      <c r="B59" s="11" t="s">
        <v>0</v>
      </c>
      <c r="C59" s="12">
        <f>C12+C20+C23+C28+C32+C34+C38+C44+C51+C54</f>
        <v>276693.60000000003</v>
      </c>
      <c r="D59" s="12">
        <f>D12+D20+D23+D28+D32+D34+D38+D44+D51+D54</f>
        <v>171080.6</v>
      </c>
      <c r="E59" s="30">
        <f t="shared" si="0"/>
        <v>61.830342299207494</v>
      </c>
    </row>
    <row r="60" spans="1:5" ht="15.75">
      <c r="A60" s="24"/>
      <c r="B60" s="25"/>
      <c r="C60" s="26"/>
      <c r="D60" s="26"/>
      <c r="E60" s="27"/>
    </row>
    <row r="61" spans="1:5" ht="15.75">
      <c r="A61" s="24"/>
      <c r="B61" s="25"/>
      <c r="C61" s="26"/>
      <c r="D61" s="26"/>
      <c r="E61" s="27"/>
    </row>
    <row r="62" spans="1:5" ht="15.75">
      <c r="A62" s="24"/>
      <c r="B62" s="25"/>
      <c r="C62" s="26"/>
      <c r="D62" s="26"/>
      <c r="E62" s="27"/>
    </row>
    <row r="63" spans="1:5" ht="15.75">
      <c r="A63" s="24"/>
      <c r="B63" s="25"/>
      <c r="C63" s="26"/>
      <c r="D63" s="26"/>
      <c r="E63" s="27"/>
    </row>
    <row r="64" spans="1:5" ht="15.75">
      <c r="A64" s="24"/>
      <c r="B64" s="25"/>
      <c r="C64" s="26"/>
      <c r="D64" s="26"/>
      <c r="E64" s="27"/>
    </row>
    <row r="65" spans="1:5" ht="15.75">
      <c r="A65" s="24"/>
      <c r="B65" s="25"/>
      <c r="C65" s="26"/>
      <c r="D65" s="26"/>
      <c r="E65" s="27"/>
    </row>
    <row r="66" spans="1:5" ht="15.75">
      <c r="A66" s="24"/>
      <c r="B66" s="25"/>
      <c r="C66" s="26"/>
      <c r="D66" s="26"/>
      <c r="E66" s="27"/>
    </row>
    <row r="67" spans="1:5" ht="15.75">
      <c r="A67" s="24"/>
      <c r="B67" s="25"/>
      <c r="C67" s="26"/>
      <c r="D67" s="26"/>
      <c r="E67" s="27"/>
    </row>
    <row r="68" spans="1:5" ht="15.75">
      <c r="A68" s="24"/>
      <c r="B68" s="25"/>
      <c r="C68" s="26"/>
      <c r="D68" s="26"/>
      <c r="E68" s="27"/>
    </row>
    <row r="69" spans="1:5" ht="15.75">
      <c r="A69" s="24"/>
      <c r="B69" s="25"/>
      <c r="C69" s="26"/>
      <c r="D69" s="26"/>
      <c r="E69" s="27"/>
    </row>
    <row r="70" spans="1:5" ht="15.75">
      <c r="A70" s="24"/>
      <c r="B70" s="25"/>
      <c r="C70" s="26"/>
      <c r="D70" s="26"/>
      <c r="E70" s="27"/>
    </row>
    <row r="71" spans="1:5" ht="15.75">
      <c r="A71" s="24"/>
      <c r="B71" s="25"/>
      <c r="C71" s="26"/>
      <c r="D71" s="26"/>
      <c r="E71" s="27"/>
    </row>
    <row r="72" spans="1:5" ht="15.75">
      <c r="A72" s="24"/>
      <c r="B72" s="25"/>
      <c r="C72" s="26"/>
      <c r="D72" s="26"/>
      <c r="E72" s="27"/>
    </row>
    <row r="73" spans="1:5" ht="15.75">
      <c r="A73" s="24"/>
      <c r="B73" s="25"/>
      <c r="C73" s="26"/>
      <c r="D73" s="26"/>
      <c r="E73" s="27"/>
    </row>
    <row r="74" spans="1:5" ht="15.75">
      <c r="A74" s="24"/>
      <c r="B74" s="25"/>
      <c r="C74" s="26"/>
      <c r="D74" s="26"/>
      <c r="E74" s="27"/>
    </row>
    <row r="75" spans="1:5" ht="15.75">
      <c r="A75" s="24"/>
      <c r="B75" s="25"/>
      <c r="C75" s="26"/>
      <c r="D75" s="26"/>
      <c r="E75" s="27"/>
    </row>
  </sheetData>
  <sheetProtection/>
  <mergeCells count="2">
    <mergeCell ref="A8:D8"/>
    <mergeCell ref="A9:E9"/>
  </mergeCells>
  <printOptions/>
  <pageMargins left="0.5" right="0.17" top="0.2" bottom="0.48" header="0.22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Наталья Анатольевна</cp:lastModifiedBy>
  <cp:lastPrinted>2008-10-09T11:56:16Z</cp:lastPrinted>
  <dcterms:created xsi:type="dcterms:W3CDTF">2002-03-11T10:22:12Z</dcterms:created>
  <dcterms:modified xsi:type="dcterms:W3CDTF">2009-03-19T12:21:52Z</dcterms:modified>
  <cp:category/>
  <cp:version/>
  <cp:contentType/>
  <cp:contentStatus/>
</cp:coreProperties>
</file>